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01'!$B$2:$J$109</definedName>
  </definedNames>
  <calcPr fullCalcOnLoad="1"/>
</workbook>
</file>

<file path=xl/sharedStrings.xml><?xml version="1.0" encoding="utf-8"?>
<sst xmlns="http://schemas.openxmlformats.org/spreadsheetml/2006/main" count="100" uniqueCount="87">
  <si>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</si>
  <si>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</si>
  <si>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</si>
  <si>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</si>
  <si>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</si>
  <si>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</si>
  <si>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</si>
  <si>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</si>
  <si>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</si>
  <si>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</si>
  <si>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</si>
  <si>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</si>
  <si>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</si>
  <si>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</si>
  <si>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</si>
  <si>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</si>
  <si>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</si>
  <si>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</si>
  <si>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</si>
  <si>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</si>
  <si>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</si>
  <si>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</si>
  <si>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</si>
  <si>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</si>
  <si>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</si>
  <si>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</si>
  <si>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</si>
  <si>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</si>
  <si>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</si>
  <si>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</si>
  <si>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</si>
  <si>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</si>
  <si>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</si>
  <si>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</si>
  <si>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</si>
  <si>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</si>
  <si>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</si>
  <si>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</si>
  <si>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</si>
  <si>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</si>
  <si>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</si>
  <si>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</si>
  <si>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</si>
  <si>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</si>
  <si>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</si>
  <si>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</si>
  <si>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</si>
  <si>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</si>
  <si>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</si>
  <si>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DIESELMARINO 2</t>
  </si>
  <si>
    <t>DIESEL B5</t>
  </si>
  <si>
    <t>DIESEL B5 - S50</t>
  </si>
  <si>
    <t>BIODIESEL B100</t>
  </si>
  <si>
    <t>MARINE GAS OIL D2 - MGO</t>
  </si>
  <si>
    <t>MARINE FUEL OIL - MFO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</si>
  <si>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</si>
  <si>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</si>
  <si>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</si>
  <si>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</si>
  <si>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</si>
  <si>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</si>
  <si>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</si>
  <si>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</si>
  <si>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</si>
  <si>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</si>
  <si>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</si>
  <si>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</si>
  <si>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</si>
  <si>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</si>
  <si>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</si>
  <si>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</si>
  <si>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</si>
  <si>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</si>
  <si>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</si>
  <si>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</si>
  <si>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</si>
  <si>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</si>
  <si>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</si>
  <si>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</si>
  <si>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</si>
  <si>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</si>
  <si>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</si>
  <si>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</si>
  <si>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</si>
  <si>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</si>
  <si>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</si>
  <si>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FEBRERO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</si>
</sst>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-* #,##0\ _P_t_s_-;\-* #,##0\ _P_t_s_-;_-* &quot;-&quot;\ _P_t_s_-;_-@_-"/>
    <numFmt numFmtId="169" formatCode="_-* #,##0.00\ _P_t_s_-;\-* #,##0.00\ _P_t_s_-;_-* &quot;-&quot;??\ _P_t_s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0" applyNumberFormat="0" applyFont="0" applyAlignment="0" applyProtection="0"/>
    <xf numFmtId="0" fontId="0" fillId="53" borderId="11" applyNumberFormat="0" applyFont="0" applyAlignment="0" applyProtection="0"/>
    <xf numFmtId="0" fontId="16" fillId="39" borderId="12" applyNumberFormat="0" applyAlignment="0" applyProtection="0"/>
    <xf numFmtId="9" fontId="26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64" fontId="43" fillId="54" borderId="18" xfId="0" applyNumberFormat="1" applyFont="1" applyFill="1" applyBorder="1" applyAlignment="1">
      <alignment horizontal="center"/>
    </xf>
    <xf numFmtId="164" fontId="43" fillId="54" borderId="19" xfId="0" applyNumberFormat="1" applyFont="1" applyFill="1" applyBorder="1" applyAlignment="1">
      <alignment horizontal="center"/>
    </xf>
    <xf numFmtId="165" fontId="43" fillId="54" borderId="20" xfId="84" applyNumberFormat="1" applyFont="1" applyFill="1" applyBorder="1" applyAlignment="1">
      <alignment horizontal="center"/>
    </xf>
    <xf numFmtId="165" fontId="43" fillId="54" borderId="21" xfId="84" applyNumberFormat="1" applyFont="1" applyFill="1" applyBorder="1" applyAlignment="1">
      <alignment horizontal="center"/>
    </xf>
    <xf numFmtId="165" fontId="43" fillId="54" borderId="22" xfId="84" applyNumberFormat="1" applyFont="1" applyFill="1" applyBorder="1" applyAlignment="1">
      <alignment horizontal="center"/>
    </xf>
    <xf numFmtId="164" fontId="3" fillId="55" borderId="18" xfId="0" applyNumberFormat="1" applyFont="1" applyFill="1" applyBorder="1" applyAlignment="1">
      <alignment horizontal="left"/>
    </xf>
    <xf numFmtId="164" fontId="3" fillId="55" borderId="23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64" fontId="3" fillId="55" borderId="26" xfId="0" applyNumberFormat="1" applyFont="1" applyFill="1" applyBorder="1" applyAlignment="1">
      <alignment horizontal="left"/>
    </xf>
    <xf numFmtId="164" fontId="3" fillId="55" borderId="27" xfId="0" applyNumberFormat="1" applyFont="1" applyFill="1" applyBorder="1" applyAlignment="1">
      <alignment horizontal="center"/>
    </xf>
    <xf numFmtId="165" fontId="0" fillId="0" borderId="28" xfId="84" applyNumberFormat="1" applyFont="1" applyFill="1" applyBorder="1" applyAlignment="1">
      <alignment/>
    </xf>
    <xf numFmtId="165" fontId="0" fillId="0" borderId="29" xfId="84" applyNumberFormat="1" applyFont="1" applyFill="1" applyBorder="1" applyAlignment="1">
      <alignment/>
    </xf>
    <xf numFmtId="165" fontId="0" fillId="0" borderId="30" xfId="84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64" fontId="3" fillId="55" borderId="32" xfId="0" applyNumberFormat="1" applyFont="1" applyFill="1" applyBorder="1" applyAlignment="1">
      <alignment horizontal="left"/>
    </xf>
    <xf numFmtId="164" fontId="3" fillId="55" borderId="33" xfId="0" applyNumberFormat="1" applyFont="1" applyFill="1" applyBorder="1" applyAlignment="1">
      <alignment horizontal="center"/>
    </xf>
    <xf numFmtId="164" fontId="3" fillId="57" borderId="18" xfId="0" applyNumberFormat="1" applyFont="1" applyFill="1" applyBorder="1" applyAlignment="1">
      <alignment horizontal="center"/>
    </xf>
    <xf numFmtId="164" fontId="3" fillId="57" borderId="23" xfId="0" applyNumberFormat="1" applyFont="1" applyFill="1" applyBorder="1" applyAlignment="1">
      <alignment horizontal="center"/>
    </xf>
    <xf numFmtId="164" fontId="3" fillId="55" borderId="34" xfId="0" applyNumberFormat="1" applyFont="1" applyFill="1" applyBorder="1" applyAlignment="1">
      <alignment horizontal="left"/>
    </xf>
    <xf numFmtId="164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/>
    </xf>
    <xf numFmtId="164" fontId="0" fillId="55" borderId="36" xfId="0" applyNumberFormat="1" applyFont="1" applyFill="1" applyBorder="1" applyAlignment="1">
      <alignment horizontal="center"/>
    </xf>
    <xf numFmtId="165" fontId="0" fillId="0" borderId="37" xfId="84" applyNumberFormat="1" applyFont="1" applyFill="1" applyBorder="1" applyAlignment="1">
      <alignment/>
    </xf>
    <xf numFmtId="166" fontId="3" fillId="55" borderId="31" xfId="0" applyNumberFormat="1" applyFont="1" applyFill="1" applyBorder="1" applyAlignment="1">
      <alignment/>
    </xf>
    <xf numFmtId="164" fontId="0" fillId="55" borderId="38" xfId="0" applyNumberFormat="1" applyFont="1" applyFill="1" applyBorder="1" applyAlignment="1">
      <alignment horizontal="center"/>
    </xf>
    <xf numFmtId="164" fontId="0" fillId="55" borderId="35" xfId="0" applyNumberFormat="1" applyFont="1" applyFill="1" applyBorder="1" applyAlignment="1">
      <alignment vertical="center" wrapText="1"/>
    </xf>
    <xf numFmtId="164" fontId="0" fillId="55" borderId="39" xfId="0" applyNumberFormat="1" applyFont="1" applyFill="1" applyBorder="1" applyAlignment="1">
      <alignment horizontal="center"/>
    </xf>
    <xf numFmtId="164" fontId="0" fillId="55" borderId="40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 wrapText="1"/>
    </xf>
    <xf numFmtId="164" fontId="0" fillId="55" borderId="32" xfId="0" applyNumberFormat="1" applyFont="1" applyFill="1" applyBorder="1" applyAlignment="1">
      <alignment/>
    </xf>
    <xf numFmtId="164" fontId="0" fillId="55" borderId="41" xfId="0" applyNumberFormat="1" applyFont="1" applyFill="1" applyBorder="1" applyAlignment="1">
      <alignment horizontal="center"/>
    </xf>
    <xf numFmtId="165" fontId="0" fillId="0" borderId="0" xfId="84" applyNumberFormat="1" applyFont="1" applyFill="1" applyBorder="1" applyAlignment="1">
      <alignment/>
    </xf>
    <xf numFmtId="165" fontId="0" fillId="56" borderId="24" xfId="84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65" fontId="0" fillId="0" borderId="43" xfId="84" applyNumberFormat="1" applyFont="1" applyFill="1" applyBorder="1" applyAlignment="1">
      <alignment/>
    </xf>
    <xf numFmtId="165" fontId="0" fillId="0" borderId="44" xfId="84" applyNumberFormat="1" applyFont="1" applyFill="1" applyBorder="1" applyAlignment="1">
      <alignment/>
    </xf>
    <xf numFmtId="166" fontId="3" fillId="56" borderId="42" xfId="0" applyNumberFormat="1" applyFont="1" applyFill="1" applyBorder="1" applyAlignment="1">
      <alignment/>
    </xf>
    <xf numFmtId="164" fontId="0" fillId="55" borderId="25" xfId="0" applyNumberFormat="1" applyFont="1" applyFill="1" applyBorder="1" applyAlignment="1">
      <alignment horizontal="center"/>
    </xf>
    <xf numFmtId="164" fontId="0" fillId="55" borderId="45" xfId="0" applyNumberFormat="1" applyFont="1" applyFill="1" applyBorder="1" applyAlignment="1">
      <alignment/>
    </xf>
    <xf numFmtId="164" fontId="0" fillId="55" borderId="46" xfId="0" applyNumberFormat="1" applyFont="1" applyFill="1" applyBorder="1" applyAlignment="1">
      <alignment horizontal="center"/>
    </xf>
    <xf numFmtId="164" fontId="3" fillId="57" borderId="47" xfId="0" applyNumberFormat="1" applyFont="1" applyFill="1" applyBorder="1" applyAlignment="1">
      <alignment horizontal="center"/>
    </xf>
    <xf numFmtId="164" fontId="43" fillId="54" borderId="34" xfId="0" applyNumberFormat="1" applyFont="1" applyFill="1" applyBorder="1" applyAlignment="1">
      <alignment horizontal="center" vertical="center"/>
    </xf>
    <xf numFmtId="164" fontId="43" fillId="54" borderId="24" xfId="0" applyNumberFormat="1" applyFont="1" applyFill="1" applyBorder="1" applyAlignment="1">
      <alignment horizontal="center" vertical="center"/>
    </xf>
    <xf numFmtId="165" fontId="43" fillId="54" borderId="48" xfId="84" applyNumberFormat="1" applyFont="1" applyFill="1" applyBorder="1" applyAlignment="1">
      <alignment vertical="center"/>
    </xf>
    <xf numFmtId="164" fontId="3" fillId="56" borderId="0" xfId="0" applyNumberFormat="1" applyFont="1" applyFill="1" applyBorder="1" applyAlignment="1">
      <alignment horizontal="center"/>
    </xf>
    <xf numFmtId="165" fontId="3" fillId="56" borderId="0" xfId="84" applyNumberFormat="1" applyFont="1" applyFill="1" applyBorder="1" applyAlignment="1">
      <alignment/>
    </xf>
    <xf numFmtId="164" fontId="0" fillId="56" borderId="0" xfId="0" applyNumberFormat="1" applyFont="1" applyFill="1" applyBorder="1" applyAlignment="1">
      <alignment horizontal="left"/>
    </xf>
    <xf numFmtId="165" fontId="3" fillId="0" borderId="0" xfId="84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65" fontId="3" fillId="57" borderId="49" xfId="8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4" xfId="86"/>
    <cellStyle name="Currency" xfId="87"/>
    <cellStyle name="Currency [0]" xfId="88"/>
    <cellStyle name="Neutral" xfId="89"/>
    <cellStyle name="No-definido" xfId="90"/>
    <cellStyle name="Normal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25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01'!$D$84:$I$84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57150</xdr:rowOff>
    </xdr:from>
    <xdr:to>
      <xdr:col>7</xdr:col>
      <xdr:colOff>904875</xdr:colOff>
      <xdr:row>106</xdr:row>
      <xdr:rowOff>142875</xdr:rowOff>
    </xdr:to>
    <xdr:graphicFrame>
      <xdr:nvGraphicFramePr>
        <xdr:cNvPr id="1" name="2 Gráfico"/>
        <xdr:cNvGraphicFramePr/>
      </xdr:nvGraphicFramePr>
      <xdr:xfrm>
        <a:off x="1914525" y="1504950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647700</xdr:colOff>
      <xdr:row>88</xdr:row>
      <xdr:rowOff>9525</xdr:rowOff>
    </xdr:from>
    <xdr:to>
      <xdr:col>5</xdr:col>
      <xdr:colOff>457200</xdr:colOff>
      <xdr:row>89</xdr:row>
      <xdr:rowOff>76200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029075" y="15163800"/>
          <a:ext cx="1657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9"/>
  <sheetViews>
    <sheetView showGridLines="0" tabSelected="1" view="pageBreakPreview" zoomScale="85" zoomScaleNormal="85" zoomScaleSheetLayoutView="85" workbookViewId="0" topLeftCell="A1">
      <selection activeCell="L86" sqref="L86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59" t="s">
        <v>0</v>
      </c>
      <c r="C3" s="59"/>
      <c r="D3" s="59"/>
      <c r="E3" s="59"/>
      <c r="F3" s="59"/>
      <c r="G3" s="59"/>
      <c r="H3" s="59"/>
      <c r="I3" s="59"/>
      <c r="J3" s="59"/>
    </row>
    <row r="4" spans="2:10" ht="15">
      <c r="B4" s="60" t="s">
        <v>86</v>
      </c>
      <c r="C4" s="60"/>
      <c r="D4" s="60"/>
      <c r="E4" s="60"/>
      <c r="F4" s="60"/>
      <c r="G4" s="60"/>
      <c r="H4" s="60"/>
      <c r="I4" s="60"/>
      <c r="J4" s="60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36.33935714285714</v>
      </c>
      <c r="E8" s="14">
        <v>8.19582142857143</v>
      </c>
      <c r="F8" s="14">
        <v>0</v>
      </c>
      <c r="G8" s="14">
        <v>0</v>
      </c>
      <c r="H8" s="14">
        <v>0</v>
      </c>
      <c r="I8" s="15">
        <v>0.129</v>
      </c>
      <c r="J8" s="16">
        <f>+SUM(D8:I8)</f>
        <v>44.664178571428565</v>
      </c>
    </row>
    <row r="9" spans="2:10" ht="13.5" thickBot="1">
      <c r="B9" s="17" t="s">
        <v>11</v>
      </c>
      <c r="C9" s="18"/>
      <c r="D9" s="13">
        <v>19.10835714285714</v>
      </c>
      <c r="E9" s="14">
        <v>0</v>
      </c>
      <c r="F9" s="14">
        <v>5.003178571428571</v>
      </c>
      <c r="G9" s="14">
        <v>0</v>
      </c>
      <c r="H9" s="14">
        <v>109.16464285714285</v>
      </c>
      <c r="I9" s="15">
        <v>0</v>
      </c>
      <c r="J9" s="16">
        <f>+SUM(D9:I9)</f>
        <v>133.27617857142857</v>
      </c>
    </row>
    <row r="10" spans="2:10" ht="13.5" thickBot="1">
      <c r="B10" s="19" t="s">
        <v>12</v>
      </c>
      <c r="C10" s="20"/>
      <c r="D10" s="58">
        <f>+SUM(D8:D9)</f>
        <v>55.447714285714284</v>
      </c>
      <c r="E10" s="58">
        <f>+SUM(E8:E9)</f>
        <v>8.19582142857143</v>
      </c>
      <c r="F10" s="58">
        <f>+SUM(F8:F9)</f>
        <v>5.003178571428571</v>
      </c>
      <c r="G10" s="58">
        <f>+SUM(G8:G9)</f>
        <v>0</v>
      </c>
      <c r="H10" s="58">
        <f>+SUM(H8:H9)</f>
        <v>109.16464285714285</v>
      </c>
      <c r="I10" s="58">
        <f>+SUM(I8:I9)</f>
        <v>0.129</v>
      </c>
      <c r="J10" s="58">
        <f>SUM(D10:I10)</f>
        <v>177.94035714285712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0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</v>
      </c>
      <c r="F14" s="14">
        <v>0.2357857142857143</v>
      </c>
      <c r="G14" s="14">
        <v>0</v>
      </c>
      <c r="H14" s="14">
        <v>0</v>
      </c>
      <c r="I14" s="15">
        <v>0</v>
      </c>
      <c r="J14" s="28">
        <f t="shared" si="0"/>
        <v>0.2357857142857143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0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0"/>
        <v>0</v>
      </c>
    </row>
    <row r="17" spans="2:10" ht="13.5" thickBot="1">
      <c r="B17" s="25" t="s">
        <v>19</v>
      </c>
      <c r="C17" s="29"/>
      <c r="D17" s="27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28">
        <f t="shared" si="0"/>
        <v>0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0"/>
        <v>0</v>
      </c>
    </row>
    <row r="19" spans="2:10" ht="13.5" thickBot="1">
      <c r="B19" s="32" t="s">
        <v>21</v>
      </c>
      <c r="C19" s="31"/>
      <c r="D19" s="27">
        <v>3.3676785714285713</v>
      </c>
      <c r="E19" s="14">
        <v>1.7625357142857143</v>
      </c>
      <c r="F19" s="14">
        <v>0</v>
      </c>
      <c r="G19" s="14">
        <v>0</v>
      </c>
      <c r="H19" s="14">
        <v>0</v>
      </c>
      <c r="I19" s="15">
        <v>0</v>
      </c>
      <c r="J19" s="28">
        <f t="shared" si="0"/>
        <v>5.130214285714286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0"/>
        <v>0</v>
      </c>
    </row>
    <row r="21" spans="2:10" ht="13.5" thickBot="1">
      <c r="B21" s="25" t="s">
        <v>23</v>
      </c>
      <c r="C21" s="29"/>
      <c r="D21" s="27">
        <v>1.9120000000000001</v>
      </c>
      <c r="E21" s="14">
        <v>0.1625</v>
      </c>
      <c r="F21" s="14">
        <v>0</v>
      </c>
      <c r="G21" s="14">
        <v>0</v>
      </c>
      <c r="H21" s="14">
        <v>0</v>
      </c>
      <c r="I21" s="15">
        <v>0</v>
      </c>
      <c r="J21" s="28">
        <f t="shared" si="0"/>
        <v>2.0745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0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0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0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0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0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0"/>
        <v>0</v>
      </c>
    </row>
    <row r="28" spans="2:10" ht="13.5" thickBot="1">
      <c r="B28" s="25" t="s">
        <v>30</v>
      </c>
      <c r="C28" s="29"/>
      <c r="D28" s="27">
        <v>0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0"/>
        <v>0</v>
      </c>
    </row>
    <row r="29" spans="2:10" ht="13.5" thickBot="1">
      <c r="B29" s="32" t="s">
        <v>31</v>
      </c>
      <c r="C29" s="31"/>
      <c r="D29" s="27">
        <v>1.4126785714285715</v>
      </c>
      <c r="E29" s="14">
        <v>0</v>
      </c>
      <c r="F29" s="14">
        <v>0</v>
      </c>
      <c r="G29" s="14">
        <v>0</v>
      </c>
      <c r="H29" s="14">
        <v>14.26392857142857</v>
      </c>
      <c r="I29" s="15">
        <v>0</v>
      </c>
      <c r="J29" s="28">
        <f t="shared" si="0"/>
        <v>15.676607142857142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0"/>
        <v>0</v>
      </c>
    </row>
    <row r="31" spans="2:10" ht="13.5" thickBot="1">
      <c r="B31" s="25" t="s">
        <v>33</v>
      </c>
      <c r="C31" s="29"/>
      <c r="D31" s="27">
        <v>2.899928571428571</v>
      </c>
      <c r="E31" s="14">
        <v>0.7094285714285714</v>
      </c>
      <c r="F31" s="14">
        <v>0</v>
      </c>
      <c r="G31" s="14">
        <v>0</v>
      </c>
      <c r="H31" s="14">
        <v>0</v>
      </c>
      <c r="I31" s="15">
        <v>0</v>
      </c>
      <c r="J31" s="28">
        <f t="shared" si="0"/>
        <v>3.6093571428571427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0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0"/>
        <v>0</v>
      </c>
    </row>
    <row r="34" spans="2:10" ht="13.5" thickBot="1">
      <c r="B34" s="25" t="s">
        <v>36</v>
      </c>
      <c r="C34" s="29"/>
      <c r="D34" s="27">
        <v>1.247607142857143</v>
      </c>
      <c r="E34" s="14">
        <v>0.05425</v>
      </c>
      <c r="F34" s="14">
        <v>0.14625</v>
      </c>
      <c r="G34" s="14">
        <v>0</v>
      </c>
      <c r="H34" s="14">
        <v>3.8317857142857146</v>
      </c>
      <c r="I34" s="15">
        <v>0.024464285714285716</v>
      </c>
      <c r="J34" s="28">
        <f t="shared" si="0"/>
        <v>5.304357142857143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0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0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0"/>
        <v>0</v>
      </c>
      <c r="L37" s="36"/>
    </row>
    <row r="38" spans="2:10" ht="13.5" thickBot="1">
      <c r="B38" s="19" t="s">
        <v>40</v>
      </c>
      <c r="C38" s="20"/>
      <c r="D38" s="58">
        <f>+SUM(D12:D37)</f>
        <v>10.839892857142859</v>
      </c>
      <c r="E38" s="58">
        <f>+SUM(E12:E37)</f>
        <v>2.688714285714286</v>
      </c>
      <c r="F38" s="58">
        <f>+SUM(F12:F37)</f>
        <v>0.38203571428571426</v>
      </c>
      <c r="G38" s="58">
        <f>+SUM(G12:G37)</f>
        <v>0</v>
      </c>
      <c r="H38" s="58">
        <f>+SUM(H12:H37)</f>
        <v>18.095714285714283</v>
      </c>
      <c r="I38" s="58">
        <f>+SUM(I12:I37)</f>
        <v>0.024464285714285716</v>
      </c>
      <c r="J38" s="58">
        <f>+SUM(J12:J37)</f>
        <v>32.03082142857143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0.775741935483871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0.775741935483871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1" ref="J41:J65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1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f t="shared" si="1"/>
        <v>0</v>
      </c>
      <c r="L43" s="36"/>
    </row>
    <row r="44" spans="2:10" ht="13.5" thickBot="1">
      <c r="B44" s="32" t="s">
        <v>46</v>
      </c>
      <c r="C44" s="31"/>
      <c r="D44" s="27">
        <v>0.009548387096774195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1"/>
        <v>0.009548387096774195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1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1"/>
        <v>0</v>
      </c>
    </row>
    <row r="47" spans="2:10" ht="13.5" thickBot="1">
      <c r="B47" s="32" t="s">
        <v>49</v>
      </c>
      <c r="C47" s="31"/>
      <c r="D47" s="27">
        <v>0.0013225806451612903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1"/>
        <v>0.0013225806451612903</v>
      </c>
    </row>
    <row r="48" spans="2:10" ht="13.5" thickBot="1">
      <c r="B48" s="32" t="s">
        <v>50</v>
      </c>
      <c r="C48" s="31"/>
      <c r="D48" s="27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1"/>
        <v>0</v>
      </c>
    </row>
    <row r="49" spans="2:10" ht="13.5" thickBot="1">
      <c r="B49" s="32" t="s">
        <v>51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1"/>
        <v>0</v>
      </c>
    </row>
    <row r="50" spans="2:10" ht="13.5" thickBot="1">
      <c r="B50" s="32" t="s">
        <v>52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1"/>
        <v>0</v>
      </c>
    </row>
    <row r="51" spans="2:10" ht="13.5" thickBot="1">
      <c r="B51" s="32" t="s">
        <v>53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1"/>
        <v>0</v>
      </c>
    </row>
    <row r="52" spans="2:10" ht="13.5" thickBot="1">
      <c r="B52" s="32" t="s">
        <v>54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1"/>
        <v>0</v>
      </c>
    </row>
    <row r="53" spans="2:10" ht="13.5" thickBot="1">
      <c r="B53" s="32" t="s">
        <v>55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1"/>
        <v>0</v>
      </c>
    </row>
    <row r="54" spans="2:10" ht="13.5" thickBot="1">
      <c r="B54" s="32" t="s">
        <v>56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1"/>
        <v>0</v>
      </c>
    </row>
    <row r="55" spans="2:10" ht="13.5" thickBot="1">
      <c r="B55" s="32" t="s">
        <v>57</v>
      </c>
      <c r="C55" s="31"/>
      <c r="D55" s="27">
        <v>0</v>
      </c>
      <c r="E55" s="14">
        <v>0</v>
      </c>
      <c r="F55" s="14">
        <v>0</v>
      </c>
      <c r="G55" s="14">
        <v>0</v>
      </c>
      <c r="H55" s="14">
        <v>0</v>
      </c>
      <c r="I55" s="15">
        <v>0</v>
      </c>
      <c r="J55" s="28">
        <f t="shared" si="1"/>
        <v>0</v>
      </c>
    </row>
    <row r="56" spans="2:10" ht="13.5" thickBot="1">
      <c r="B56" s="32" t="s">
        <v>58</v>
      </c>
      <c r="C56" s="31"/>
      <c r="D56" s="27">
        <v>3.2099354838709675</v>
      </c>
      <c r="E56" s="14">
        <v>0</v>
      </c>
      <c r="F56" s="14">
        <v>1.1546451612903226</v>
      </c>
      <c r="G56" s="14">
        <v>0</v>
      </c>
      <c r="H56" s="14">
        <v>0</v>
      </c>
      <c r="I56" s="15">
        <v>0</v>
      </c>
      <c r="J56" s="28">
        <f t="shared" si="1"/>
        <v>4.36458064516129</v>
      </c>
    </row>
    <row r="57" spans="2:10" ht="13.5" thickBot="1">
      <c r="B57" s="32" t="s">
        <v>59</v>
      </c>
      <c r="C57" s="31"/>
      <c r="D57" s="27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28">
        <f t="shared" si="1"/>
        <v>0</v>
      </c>
    </row>
    <row r="58" spans="2:10" ht="13.5" thickBot="1">
      <c r="B58" s="32" t="s">
        <v>60</v>
      </c>
      <c r="C58" s="31"/>
      <c r="D58" s="27">
        <v>6.451612903225807E-05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1"/>
        <v>6.451612903225807E-05</v>
      </c>
    </row>
    <row r="59" spans="2:10" ht="13.5" thickBot="1">
      <c r="B59" s="32" t="s">
        <v>61</v>
      </c>
      <c r="C59" s="31"/>
      <c r="D59" s="27">
        <v>0.1105483870967742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1"/>
        <v>0.1105483870967742</v>
      </c>
    </row>
    <row r="60" spans="2:10" ht="13.5" thickBot="1">
      <c r="B60" s="32" t="s">
        <v>62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1"/>
        <v>0</v>
      </c>
    </row>
    <row r="61" spans="2:10" ht="13.5" thickBot="1">
      <c r="B61" s="32" t="s">
        <v>63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1"/>
        <v>0</v>
      </c>
    </row>
    <row r="62" spans="2:10" ht="13.5" thickBot="1">
      <c r="B62" s="32" t="s">
        <v>64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1"/>
        <v>0</v>
      </c>
    </row>
    <row r="63" spans="2:10" ht="13.5" thickBot="1">
      <c r="B63" s="32" t="s">
        <v>65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1"/>
        <v>0</v>
      </c>
    </row>
    <row r="64" spans="2:10" ht="13.5" thickBot="1">
      <c r="B64" s="32" t="s">
        <v>66</v>
      </c>
      <c r="C64" s="31"/>
      <c r="D64" s="27">
        <v>0</v>
      </c>
      <c r="E64" s="14">
        <v>0</v>
      </c>
      <c r="F64" s="14">
        <v>0</v>
      </c>
      <c r="G64" s="14">
        <v>0</v>
      </c>
      <c r="H64" s="14">
        <v>0</v>
      </c>
      <c r="I64" s="15">
        <v>0</v>
      </c>
      <c r="J64" s="28">
        <f t="shared" si="1"/>
        <v>0</v>
      </c>
    </row>
    <row r="65" spans="2:10" ht="13.5" thickBot="1">
      <c r="B65" s="32" t="s">
        <v>67</v>
      </c>
      <c r="C65" s="31"/>
      <c r="D65" s="13">
        <v>0</v>
      </c>
      <c r="E65" s="39">
        <v>0</v>
      </c>
      <c r="F65" s="39">
        <v>0</v>
      </c>
      <c r="G65" s="39">
        <v>0</v>
      </c>
      <c r="H65" s="39">
        <v>0</v>
      </c>
      <c r="I65" s="40">
        <v>0</v>
      </c>
      <c r="J65" s="28">
        <f t="shared" si="1"/>
        <v>0</v>
      </c>
    </row>
    <row r="66" spans="2:10" ht="13.5" thickBot="1">
      <c r="B66" s="19" t="s">
        <v>40</v>
      </c>
      <c r="C66" s="20"/>
      <c r="D66" s="58">
        <f aca="true" t="shared" si="2" ref="D66:J66">+SUM(D40:D65)</f>
        <v>4.107161290322581</v>
      </c>
      <c r="E66" s="58">
        <f t="shared" si="2"/>
        <v>0</v>
      </c>
      <c r="F66" s="58">
        <f t="shared" si="2"/>
        <v>1.1546451612903226</v>
      </c>
      <c r="G66" s="58">
        <f t="shared" si="2"/>
        <v>0</v>
      </c>
      <c r="H66" s="58">
        <f t="shared" si="2"/>
        <v>0</v>
      </c>
      <c r="I66" s="58">
        <f t="shared" si="2"/>
        <v>0</v>
      </c>
      <c r="J66" s="58">
        <f t="shared" si="2"/>
        <v>5.261806451612903</v>
      </c>
    </row>
    <row r="67" spans="2:10" ht="13.5" thickBot="1">
      <c r="B67" s="21" t="s">
        <v>68</v>
      </c>
      <c r="C67" s="22"/>
      <c r="D67" s="37"/>
      <c r="E67" s="37"/>
      <c r="F67" s="37"/>
      <c r="G67" s="37"/>
      <c r="H67" s="37"/>
      <c r="I67" s="37"/>
      <c r="J67" s="41"/>
    </row>
    <row r="68" spans="2:10" ht="13.5" thickBot="1">
      <c r="B68" s="32" t="s">
        <v>69</v>
      </c>
      <c r="C68" s="42" t="s">
        <v>70</v>
      </c>
      <c r="D68" s="27">
        <v>0.214</v>
      </c>
      <c r="E68" s="14">
        <v>0</v>
      </c>
      <c r="F68" s="14">
        <v>4.097178571428572</v>
      </c>
      <c r="G68" s="14">
        <v>0</v>
      </c>
      <c r="H68" s="14">
        <v>2.86</v>
      </c>
      <c r="I68" s="15">
        <v>0</v>
      </c>
      <c r="J68" s="28">
        <f>+SUM(D68:I68)</f>
        <v>7.171178571428571</v>
      </c>
    </row>
    <row r="69" spans="2:10" ht="13.5" thickBot="1">
      <c r="B69" s="34" t="s">
        <v>71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aca="true" t="shared" si="3" ref="J69:J82">+SUM(D69:I69)</f>
        <v>0</v>
      </c>
    </row>
    <row r="70" spans="2:10" ht="13.5" thickBot="1">
      <c r="B70" s="34" t="s">
        <v>72</v>
      </c>
      <c r="C70" s="35"/>
      <c r="D70" s="27">
        <v>0</v>
      </c>
      <c r="E70" s="14">
        <v>0</v>
      </c>
      <c r="F70" s="14">
        <v>0</v>
      </c>
      <c r="G70" s="14">
        <v>0</v>
      </c>
      <c r="H70" s="14">
        <v>0</v>
      </c>
      <c r="I70" s="15">
        <v>0</v>
      </c>
      <c r="J70" s="28">
        <f t="shared" si="3"/>
        <v>0</v>
      </c>
    </row>
    <row r="71" spans="2:10" ht="13.5" thickBot="1">
      <c r="B71" s="34" t="s">
        <v>73</v>
      </c>
      <c r="C71" s="35" t="s">
        <v>74</v>
      </c>
      <c r="D71" s="27">
        <v>0</v>
      </c>
      <c r="E71" s="14">
        <v>0</v>
      </c>
      <c r="F71" s="14">
        <v>0</v>
      </c>
      <c r="G71" s="14">
        <v>0</v>
      </c>
      <c r="H71" s="14">
        <v>0</v>
      </c>
      <c r="I71" s="15">
        <v>0</v>
      </c>
      <c r="J71" s="28">
        <f t="shared" si="3"/>
        <v>0</v>
      </c>
    </row>
    <row r="72" spans="2:10" ht="13.5" thickBot="1">
      <c r="B72" s="34" t="s">
        <v>75</v>
      </c>
      <c r="C72" s="35" t="s">
        <v>74</v>
      </c>
      <c r="D72" s="27">
        <v>0</v>
      </c>
      <c r="E72" s="14">
        <v>0</v>
      </c>
      <c r="F72" s="14">
        <v>3.5677857142857143</v>
      </c>
      <c r="G72" s="14">
        <v>0</v>
      </c>
      <c r="H72" s="14">
        <v>0</v>
      </c>
      <c r="I72" s="15">
        <v>0</v>
      </c>
      <c r="J72" s="28">
        <f t="shared" si="3"/>
        <v>3.5677857142857143</v>
      </c>
    </row>
    <row r="73" spans="2:10" ht="13.5" thickBot="1">
      <c r="B73" s="34" t="s">
        <v>17</v>
      </c>
      <c r="C73" s="35"/>
      <c r="D73" s="27">
        <v>0</v>
      </c>
      <c r="E73" s="14">
        <v>0</v>
      </c>
      <c r="F73" s="14">
        <v>0.8190357142857143</v>
      </c>
      <c r="G73" s="14">
        <v>0</v>
      </c>
      <c r="H73" s="14">
        <v>0</v>
      </c>
      <c r="I73" s="15">
        <v>0</v>
      </c>
      <c r="J73" s="28">
        <f t="shared" si="3"/>
        <v>0.8190357142857143</v>
      </c>
    </row>
    <row r="74" spans="2:10" ht="13.5" thickBot="1">
      <c r="B74" s="34" t="s">
        <v>76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0.7164285714285714</v>
      </c>
      <c r="I74" s="15">
        <v>0</v>
      </c>
      <c r="J74" s="28">
        <f t="shared" si="3"/>
        <v>0.7164285714285714</v>
      </c>
    </row>
    <row r="75" spans="2:10" ht="13.5" thickBot="1">
      <c r="B75" s="34" t="s">
        <v>52</v>
      </c>
      <c r="C75" s="35"/>
      <c r="D75" s="27">
        <v>0</v>
      </c>
      <c r="E75" s="14">
        <v>0</v>
      </c>
      <c r="F75" s="14">
        <v>0</v>
      </c>
      <c r="G75" s="14">
        <v>0</v>
      </c>
      <c r="H75" s="14">
        <v>1.287857142857143</v>
      </c>
      <c r="I75" s="15">
        <v>0</v>
      </c>
      <c r="J75" s="28">
        <f t="shared" si="3"/>
        <v>1.287857142857143</v>
      </c>
    </row>
    <row r="76" spans="2:10" ht="13.5" thickBot="1">
      <c r="B76" s="34" t="s">
        <v>52</v>
      </c>
      <c r="C76" s="35" t="s">
        <v>70</v>
      </c>
      <c r="D76" s="27">
        <v>0.82175</v>
      </c>
      <c r="E76" s="14">
        <v>0.15328571428571428</v>
      </c>
      <c r="F76" s="14">
        <v>0.09724999999999999</v>
      </c>
      <c r="G76" s="14">
        <v>0</v>
      </c>
      <c r="H76" s="14">
        <v>0</v>
      </c>
      <c r="I76" s="15">
        <v>0</v>
      </c>
      <c r="J76" s="28">
        <f t="shared" si="3"/>
        <v>1.0722857142857143</v>
      </c>
    </row>
    <row r="77" spans="2:10" ht="13.5" thickBot="1">
      <c r="B77" s="34" t="s">
        <v>77</v>
      </c>
      <c r="C77" s="35" t="s">
        <v>70</v>
      </c>
      <c r="D77" s="27">
        <v>6.317857142857143</v>
      </c>
      <c r="E77" s="14">
        <v>0</v>
      </c>
      <c r="F77" s="14">
        <v>7.493107142857142</v>
      </c>
      <c r="G77" s="14">
        <v>0</v>
      </c>
      <c r="H77" s="14">
        <v>0</v>
      </c>
      <c r="I77" s="15">
        <v>0</v>
      </c>
      <c r="J77" s="28">
        <f t="shared" si="3"/>
        <v>13.810964285714284</v>
      </c>
    </row>
    <row r="78" spans="2:10" ht="13.5" thickBot="1">
      <c r="B78" s="34" t="s">
        <v>78</v>
      </c>
      <c r="C78" s="35" t="s">
        <v>70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3"/>
        <v>0</v>
      </c>
    </row>
    <row r="79" spans="2:10" ht="13.5" thickBot="1">
      <c r="B79" s="34" t="s">
        <v>33</v>
      </c>
      <c r="C79" s="35" t="s">
        <v>70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3"/>
        <v>0</v>
      </c>
    </row>
    <row r="80" spans="2:10" ht="13.5" thickBot="1">
      <c r="B80" s="34" t="s">
        <v>79</v>
      </c>
      <c r="C80" s="35" t="s">
        <v>70</v>
      </c>
      <c r="D80" s="27">
        <v>0</v>
      </c>
      <c r="E80" s="14">
        <v>0</v>
      </c>
      <c r="F80" s="14">
        <v>0</v>
      </c>
      <c r="G80" s="14">
        <v>0</v>
      </c>
      <c r="H80" s="14">
        <v>5.161428571428572</v>
      </c>
      <c r="I80" s="15">
        <v>0</v>
      </c>
      <c r="J80" s="28">
        <f t="shared" si="3"/>
        <v>5.161428571428572</v>
      </c>
    </row>
    <row r="81" spans="2:10" ht="13.5" thickBot="1">
      <c r="B81" s="34" t="s">
        <v>80</v>
      </c>
      <c r="C81" s="35"/>
      <c r="D81" s="27">
        <v>0</v>
      </c>
      <c r="E81" s="14">
        <v>0</v>
      </c>
      <c r="F81" s="14">
        <v>0</v>
      </c>
      <c r="G81" s="14">
        <v>0</v>
      </c>
      <c r="H81" s="14">
        <v>0</v>
      </c>
      <c r="I81" s="15">
        <v>0</v>
      </c>
      <c r="J81" s="28">
        <f t="shared" si="3"/>
        <v>0</v>
      </c>
    </row>
    <row r="82" spans="2:10" ht="13.5" thickBot="1">
      <c r="B82" s="43" t="s">
        <v>81</v>
      </c>
      <c r="C82" s="44" t="s">
        <v>70</v>
      </c>
      <c r="D82" s="27">
        <v>0.5373214285714286</v>
      </c>
      <c r="E82" s="14">
        <v>0.07853571428571428</v>
      </c>
      <c r="F82" s="14">
        <v>10.112499999999999</v>
      </c>
      <c r="G82" s="14">
        <v>0</v>
      </c>
      <c r="H82" s="14">
        <v>2.142857142857143</v>
      </c>
      <c r="I82" s="15">
        <v>0</v>
      </c>
      <c r="J82" s="28">
        <f t="shared" si="3"/>
        <v>12.871214285714284</v>
      </c>
    </row>
    <row r="83" spans="2:10" ht="13.5" thickBot="1">
      <c r="B83" s="19" t="s">
        <v>40</v>
      </c>
      <c r="C83" s="45"/>
      <c r="D83" s="58">
        <f>+SUM(D68:D82)</f>
        <v>7.890928571428572</v>
      </c>
      <c r="E83" s="58">
        <f aca="true" t="shared" si="4" ref="E83:J83">+SUM(E68:E82)</f>
        <v>0.23182142857142857</v>
      </c>
      <c r="F83" s="58">
        <f t="shared" si="4"/>
        <v>26.186857142857143</v>
      </c>
      <c r="G83" s="58">
        <f t="shared" si="4"/>
        <v>0</v>
      </c>
      <c r="H83" s="58">
        <f t="shared" si="4"/>
        <v>12.168571428571429</v>
      </c>
      <c r="I83" s="58">
        <f t="shared" si="4"/>
        <v>0</v>
      </c>
      <c r="J83" s="58">
        <f t="shared" si="4"/>
        <v>46.47817857142857</v>
      </c>
    </row>
    <row r="84" spans="2:10" ht="17.25" customHeight="1" thickBot="1">
      <c r="B84" s="46" t="s">
        <v>82</v>
      </c>
      <c r="C84" s="47"/>
      <c r="D84" s="48">
        <f>+D10+D38+D66+D83</f>
        <v>78.2856970046083</v>
      </c>
      <c r="E84" s="48">
        <f aca="true" t="shared" si="5" ref="E84:J84">+E10+E38+E66+E83</f>
        <v>11.116357142857144</v>
      </c>
      <c r="F84" s="48">
        <f t="shared" si="5"/>
        <v>32.72671658986175</v>
      </c>
      <c r="G84" s="48">
        <f t="shared" si="5"/>
        <v>0</v>
      </c>
      <c r="H84" s="48">
        <f t="shared" si="5"/>
        <v>139.42892857142857</v>
      </c>
      <c r="I84" s="48">
        <f t="shared" si="5"/>
        <v>0.15346428571428572</v>
      </c>
      <c r="J84" s="48">
        <f t="shared" si="5"/>
        <v>261.71116359447</v>
      </c>
    </row>
    <row r="85" spans="2:10" ht="12.75">
      <c r="B85" s="49"/>
      <c r="C85" s="49"/>
      <c r="D85" s="50"/>
      <c r="E85" s="50"/>
      <c r="F85" s="50"/>
      <c r="G85" s="50"/>
      <c r="H85" s="50"/>
      <c r="I85" s="50"/>
      <c r="J85" s="50"/>
    </row>
    <row r="86" spans="2:10" ht="12.75">
      <c r="B86" s="51" t="s">
        <v>83</v>
      </c>
      <c r="C86" s="49"/>
      <c r="D86" s="52"/>
      <c r="E86" s="50"/>
      <c r="F86" s="50"/>
      <c r="G86" s="50"/>
      <c r="H86" s="50"/>
      <c r="I86" s="50"/>
      <c r="J86" s="50"/>
    </row>
    <row r="87" spans="2:10" ht="12.75">
      <c r="B87" s="51" t="s">
        <v>84</v>
      </c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49"/>
      <c r="C88" s="49"/>
      <c r="D88" s="50"/>
      <c r="E88" s="50"/>
      <c r="F88" s="50"/>
      <c r="G88" s="50"/>
      <c r="H88" s="50"/>
      <c r="I88" s="50"/>
      <c r="J88" s="50"/>
    </row>
    <row r="89" spans="2:10" ht="12.75">
      <c r="B89" s="53"/>
      <c r="C89" s="53"/>
      <c r="D89" s="53"/>
      <c r="E89" s="53"/>
      <c r="F89" s="53"/>
      <c r="G89" s="53"/>
      <c r="H89" s="53"/>
      <c r="I89" s="53"/>
      <c r="J89" s="54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109" ht="12.75">
      <c r="B109" s="57" t="s">
        <v>85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2018-03-23T16:09:56Z</dcterms:modified>
  <cp:category/>
  <cp:version/>
  <cp:contentType/>
  <cp:contentStatus/>
</cp:coreProperties>
</file>